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7" i="1" l="1"/>
  <c r="C85" i="1"/>
  <c r="C83" i="1"/>
  <c r="C75" i="1"/>
  <c r="H30" i="1"/>
  <c r="H38" i="1" l="1"/>
  <c r="H34" i="1"/>
  <c r="H26" i="1"/>
  <c r="H18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<sst xmlns="http://schemas.openxmlformats.org/spreadsheetml/2006/main" count="98" uniqueCount="64">
  <si>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</si>
  <si>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</si>
  <si>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</si>
  <si>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</si>
  <si>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</si>
  <si>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</si>
  <si>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</si>
  <si>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</si>
  <si>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</si>
  <si>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</si>
  <si>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</si>
  <si>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</si>
  <si>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</si>
  <si>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</si>
  <si>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</si>
  <si>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</si>
  <si>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</si>
  <si>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</si>
  <si>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</si>
  <si>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</si>
  <si>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</si>
  <si>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</si>
  <si>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</si>
  <si>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</si>
  <si>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</si>
  <si>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</si>
  <si>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</si>
  <si>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</si>
  <si>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</si>
  <si>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</si>
  <si>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</si>
  <si>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</si>
  <si>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30.06.2025 </t>
  </si>
  <si>
    <t>Primljena i neutrošena participacija od 30.06.2025</t>
  </si>
  <si>
    <t xml:space="preserve">Dana 30.06.2025.godine Dom zdravlja Požarevac je izvršio plaćanje prema dobavljačima: </t>
  </si>
  <si>
    <t>Farmalogist</t>
  </si>
  <si>
    <t>Phoenix Pharma</t>
  </si>
  <si>
    <t>Sopharma</t>
  </si>
  <si>
    <t>Vega</t>
  </si>
  <si>
    <t>Euromedicina</t>
  </si>
  <si>
    <t>Promedia</t>
  </si>
  <si>
    <t>Yunycom</t>
  </si>
  <si>
    <t>Teamedical</t>
  </si>
  <si>
    <t>Elektroprivreda Srbije</t>
  </si>
  <si>
    <t>Auto centar Mihajlović</t>
  </si>
  <si>
    <t>250142491</t>
  </si>
  <si>
    <t>250141839</t>
  </si>
  <si>
    <t>250141770</t>
  </si>
  <si>
    <t>1105155997</t>
  </si>
  <si>
    <t>1105156162</t>
  </si>
  <si>
    <t>218880/25</t>
  </si>
  <si>
    <t>25000609-002257</t>
  </si>
  <si>
    <t>25000610-002257</t>
  </si>
  <si>
    <t>RO-4116/25</t>
  </si>
  <si>
    <t>PR2502706</t>
  </si>
  <si>
    <t>PR2503000</t>
  </si>
  <si>
    <t>2002-07000766-25</t>
  </si>
  <si>
    <t>2002-07000763-25</t>
  </si>
  <si>
    <t>KOM39963631</t>
  </si>
  <si>
    <t>202500140032</t>
  </si>
  <si>
    <t>UKUPNO LEKOVI- DIREKTNA PLAĆANJA</t>
  </si>
  <si>
    <t>UKUPNO REAGENSI- DIREKTNA PLAĆANJA KPP 065</t>
  </si>
  <si>
    <t>UKUPNO ENERGENTI- DIREKTNA PLAĆANJA KPP 06E</t>
  </si>
  <si>
    <t>UKUPNO MATERIJALNI- 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</si>
</sst>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1" xfId="2" applyFont="1" applyFill="1" applyBorder="1"/>
    <xf numFmtId="0" fontId="9" fillId="0" borderId="1" xfId="0" applyFont="1" applyFill="1" applyBorder="1" applyAlignment="1">
      <alignment horizontal="left"/>
    </xf>
    <xf numFmtId="4" fontId="8" fillId="0" borderId="1" xfId="2" applyNumberFormat="1" applyFont="1" applyFill="1" applyBorder="1"/>
    <xf numFmtId="4" fontId="9" fillId="0" borderId="1" xfId="0" applyNumberFormat="1" applyFont="1" applyFill="1" applyBorder="1" applyAlignment="1">
      <alignment horizontal="right"/>
    </xf>
    <xf numFmtId="167" fontId="10" fillId="0" borderId="1" xfId="2" applyNumberFormat="1" applyFont="1" applyBorder="1"/>
    <xf numFmtId="4" fontId="10" fillId="0" borderId="1" xfId="2" applyNumberFormat="1" applyFont="1" applyFill="1" applyBorder="1"/>
    <xf numFmtId="49" fontId="8" fillId="0" borderId="1" xfId="2" applyNumberFormat="1" applyFont="1" applyFill="1" applyBorder="1"/>
    <xf numFmtId="49" fontId="8" fillId="0" borderId="1" xfId="2" applyNumberFormat="1" applyFont="1" applyBorder="1"/>
    <xf numFmtId="4" fontId="10" fillId="0" borderId="1" xfId="2" applyNumberFormat="1" applyFont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7"/>
  <sheetViews>
    <sheetView tabSelected="1" topLeftCell="B1" zoomScaleNormal="100" workbookViewId="0">
      <selection activeCell="F85" sqref="F8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45838</v>
      </c>
      <c r="H12" s="12">
        <v>1308072.75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45838</v>
      </c>
      <c r="H13" s="1">
        <f>H14+H31-H39-H55</f>
        <v>145669.26999999955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45838</v>
      </c>
      <c r="H14" s="2">
        <f>SUM(H15:H30)</f>
        <v>6960223.5999999996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f>30155</f>
        <v>30155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1258846.93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4408224.3600000003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1196481.1599999999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</f>
        <v>39689.469999999972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</f>
        <v>26826.679999999942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45838</v>
      </c>
      <c r="H31" s="2">
        <f>H32+H33+H34+H35+H37+H38+H36</f>
        <v>60548.12000000001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</f>
        <v>28101.320000000007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3518+11176+4553+11176+10141+8382+5588+4553+8382+16453-51475.2</f>
        <v>32446.800000000003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45838</v>
      </c>
      <c r="H39" s="3">
        <f>SUM(H40:H54)</f>
        <v>6875102.4500000002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1258846.93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4408224.3600000003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1196481.1599999999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v>11550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45838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45838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1308072.7499999998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6">
        <v>769.56</v>
      </c>
      <c r="D68" s="60" t="s">
        <v>45</v>
      </c>
    </row>
    <row r="69" spans="2:11" x14ac:dyDescent="0.25">
      <c r="B69" s="54" t="s">
        <v>35</v>
      </c>
      <c r="C69" s="56">
        <v>10946.1</v>
      </c>
      <c r="D69" s="60" t="s">
        <v>46</v>
      </c>
    </row>
    <row r="70" spans="2:11" x14ac:dyDescent="0.25">
      <c r="B70" s="54" t="s">
        <v>35</v>
      </c>
      <c r="C70" s="56">
        <v>105336</v>
      </c>
      <c r="D70" s="60" t="s">
        <v>47</v>
      </c>
    </row>
    <row r="71" spans="2:11" x14ac:dyDescent="0.25">
      <c r="B71" s="55" t="s">
        <v>36</v>
      </c>
      <c r="C71" s="57">
        <v>225972.12</v>
      </c>
      <c r="D71" s="55">
        <v>139607225</v>
      </c>
    </row>
    <row r="72" spans="2:11" x14ac:dyDescent="0.25">
      <c r="B72" s="54" t="s">
        <v>37</v>
      </c>
      <c r="C72" s="56">
        <v>117275.4</v>
      </c>
      <c r="D72" s="60" t="s">
        <v>48</v>
      </c>
    </row>
    <row r="73" spans="2:11" x14ac:dyDescent="0.25">
      <c r="B73" s="54" t="s">
        <v>37</v>
      </c>
      <c r="C73" s="56">
        <v>162571.20000000001</v>
      </c>
      <c r="D73" s="60" t="s">
        <v>49</v>
      </c>
    </row>
    <row r="74" spans="2:11" x14ac:dyDescent="0.25">
      <c r="B74" s="55" t="s">
        <v>38</v>
      </c>
      <c r="C74" s="57">
        <v>635976.55000000005</v>
      </c>
      <c r="D74" s="55" t="s">
        <v>50</v>
      </c>
    </row>
    <row r="75" spans="2:11" x14ac:dyDescent="0.25">
      <c r="B75" s="62" t="s">
        <v>60</v>
      </c>
      <c r="C75" s="58">
        <f>SUM(C68:C74)</f>
        <v>1258846.9300000002</v>
      </c>
      <c r="D75" s="61"/>
    </row>
    <row r="76" spans="2:11" x14ac:dyDescent="0.25">
      <c r="B76" s="55" t="s">
        <v>39</v>
      </c>
      <c r="C76" s="57">
        <v>1218202.8</v>
      </c>
      <c r="D76" s="55" t="s">
        <v>51</v>
      </c>
    </row>
    <row r="77" spans="2:11" x14ac:dyDescent="0.25">
      <c r="B77" s="55" t="s">
        <v>39</v>
      </c>
      <c r="C77" s="57">
        <v>1160193.6000000001</v>
      </c>
      <c r="D77" s="55" t="s">
        <v>52</v>
      </c>
    </row>
    <row r="78" spans="2:11" x14ac:dyDescent="0.25">
      <c r="B78" s="55" t="s">
        <v>40</v>
      </c>
      <c r="C78" s="57">
        <v>11462.4</v>
      </c>
      <c r="D78" s="55" t="s">
        <v>53</v>
      </c>
    </row>
    <row r="79" spans="2:11" x14ac:dyDescent="0.25">
      <c r="B79" s="55" t="s">
        <v>41</v>
      </c>
      <c r="C79" s="57">
        <v>448136.76</v>
      </c>
      <c r="D79" s="55" t="s">
        <v>54</v>
      </c>
    </row>
    <row r="80" spans="2:11" x14ac:dyDescent="0.25">
      <c r="B80" s="55" t="s">
        <v>41</v>
      </c>
      <c r="C80" s="57">
        <v>56940</v>
      </c>
      <c r="D80" s="55" t="s">
        <v>55</v>
      </c>
    </row>
    <row r="81" spans="2:4" x14ac:dyDescent="0.25">
      <c r="B81" s="55" t="s">
        <v>42</v>
      </c>
      <c r="C81" s="57">
        <v>534987.6</v>
      </c>
      <c r="D81" s="55" t="s">
        <v>56</v>
      </c>
    </row>
    <row r="82" spans="2:4" x14ac:dyDescent="0.25">
      <c r="B82" s="55" t="s">
        <v>42</v>
      </c>
      <c r="C82" s="57">
        <v>978301.2</v>
      </c>
      <c r="D82" s="55" t="s">
        <v>57</v>
      </c>
    </row>
    <row r="83" spans="2:4" x14ac:dyDescent="0.25">
      <c r="B83" s="62" t="s">
        <v>61</v>
      </c>
      <c r="C83" s="58">
        <f>SUM(C76:C82)</f>
        <v>4408224.3600000003</v>
      </c>
      <c r="D83" s="61"/>
    </row>
    <row r="84" spans="2:4" x14ac:dyDescent="0.25">
      <c r="B84" s="54" t="s">
        <v>43</v>
      </c>
      <c r="C84" s="56">
        <v>1196481.1599999999</v>
      </c>
      <c r="D84" s="60" t="s">
        <v>58</v>
      </c>
    </row>
    <row r="85" spans="2:4" x14ac:dyDescent="0.25">
      <c r="B85" s="62" t="s">
        <v>62</v>
      </c>
      <c r="C85" s="59">
        <f>C84</f>
        <v>1196481.1599999999</v>
      </c>
      <c r="D85" s="60"/>
    </row>
    <row r="86" spans="2:4" x14ac:dyDescent="0.25">
      <c r="B86" s="54" t="s">
        <v>44</v>
      </c>
      <c r="C86" s="56">
        <v>11550</v>
      </c>
      <c r="D86" s="60" t="s">
        <v>59</v>
      </c>
    </row>
    <row r="87" spans="2:4" x14ac:dyDescent="0.25">
      <c r="B87" s="63" t="s">
        <v>63</v>
      </c>
      <c r="C87" s="59">
        <f>C86</f>
        <v>11550</v>
      </c>
      <c r="D87" s="60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2025-07-01T08:08:50Z</dcterms:modified>
  <cp:category/>
  <cp:contentStatus/>
</cp:coreProperties>
</file>